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105" windowWidth="13815" windowHeight="11580" tabRatio="870" activeTab="0"/>
  </bookViews>
  <sheets>
    <sheet name="прогноз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'прогноз'!$A$1:$D$31</definedName>
  </definedNames>
  <calcPr fullCalcOnLoad="1"/>
</workbook>
</file>

<file path=xl/sharedStrings.xml><?xml version="1.0" encoding="utf-8"?>
<sst xmlns="http://schemas.openxmlformats.org/spreadsheetml/2006/main" count="31" uniqueCount="29">
  <si>
    <t>Кредиты кредитных организаций в валюте Российской Федерации</t>
  </si>
  <si>
    <t>Наименование показателей</t>
  </si>
  <si>
    <t>Дефицит (-) / Профицит (+)</t>
  </si>
  <si>
    <t>Источники финансирования дефицита</t>
  </si>
  <si>
    <t xml:space="preserve">      - получение кредитов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</si>
  <si>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</si>
  <si>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</si>
  <si>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</si>
  <si>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 xml:space="preserve">      -погашение кредитов</t>
  </si>
  <si>
    <t xml:space="preserve">      -возврат бюджетных кредитов</t>
  </si>
  <si>
    <t>Изменение остатков средств бюджета</t>
  </si>
  <si>
    <t xml:space="preserve">      -выдача бюджетных кредитов</t>
  </si>
  <si>
    <t>Всего расходов</t>
  </si>
  <si>
    <t>(тыс. рублей)</t>
  </si>
  <si>
    <t>ДОХОДЫ</t>
  </si>
  <si>
    <t>Налоговые и неналоговые доходы</t>
  </si>
  <si>
    <t>Безвозмездные поступления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</si>
  <si>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</si>
  <si>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    -увеличение остатков средств бюджета</t>
  </si>
  <si>
    <t xml:space="preserve">     -уменьшение остатков средств бюджета</t>
  </si>
  <si>
    <t>Бюджетные кредиты от других бюджетов бюджетной системы Российской Федерации в валюте Российской Федерации</t>
  </si>
  <si>
    <t>Возврат бюджетных кредитов, предоставленных на строительство реконструкцию, капитальный ремонт, ремонт и содержание автомобильных дорог общего пользования , возврат которых осуществляется субъектом Российской Федерации</t>
  </si>
  <si>
    <t xml:space="preserve"> Бюджетные кредиты, предоставленные бюджетам МО </t>
  </si>
  <si>
    <t xml:space="preserve">2025 год </t>
  </si>
  <si>
    <t>ВСЕГО ДОХОДОВ</t>
  </si>
  <si>
    <t>ВСЕГО РАСХОДОВ</t>
  </si>
  <si>
    <t>Прогноз основных характеристик  бюджета поселка  Шушенское
на 2024-2026 годы</t>
  </si>
  <si>
    <t>2024 год</t>
  </si>
  <si>
    <t xml:space="preserve">2026 год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</si>
</sst>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_ ;[Red]\-#,##0\ "/>
    <numFmt numFmtId="175" formatCode="#,##0.00_ ;[Red]\-#,##0.00\ "/>
    <numFmt numFmtId="176" formatCode="0.0%"/>
    <numFmt numFmtId="177" formatCode="0.0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[Red]\-#,##0.0\ "/>
    <numFmt numFmtId="184" formatCode="###,###,###,##0.00"/>
    <numFmt numFmtId="185" formatCode="###,###,###,##0.0"/>
    <numFmt numFmtId="186" formatCode="#,##0.000_ ;[Red]\-#,##0.000\ "/>
    <numFmt numFmtId="187" formatCode="#,##0.0000_ ;[Red]\-#,##0.0000\ "/>
    <numFmt numFmtId="188" formatCode="0.0000"/>
    <numFmt numFmtId="189" formatCode="0.000"/>
    <numFmt numFmtId="190" formatCode="0.000000"/>
    <numFmt numFmtId="191" formatCode="0.00000"/>
    <numFmt numFmtId="192" formatCode="0.00000000"/>
    <numFmt numFmtId="193" formatCode="0.0000000"/>
    <numFmt numFmtId="194" formatCode="#,##0.0;\-#,##0.0;\ "/>
    <numFmt numFmtId="195" formatCode="0.000%"/>
    <numFmt numFmtId="196" formatCode="0.0000%"/>
    <numFmt numFmtId="197" formatCode="0.00000%"/>
    <numFmt numFmtId="198" formatCode="_-* #,##0.0_р_._-;\-* #,##0.0_р_._-;_-* &quot;-&quot;??_р_._-;_-@_-"/>
    <numFmt numFmtId="199" formatCode="_-* #,##0_р_._-;\-* #,##0_р_._-;_-* &quot;-&quot;??_р_._-;_-@_-"/>
    <numFmt numFmtId="200" formatCode="#,##0.0000"/>
    <numFmt numFmtId="201" formatCode="0_)"/>
    <numFmt numFmtId="202" formatCode="0.0_)"/>
    <numFmt numFmtId="203" formatCode="0.00_)"/>
    <numFmt numFmtId="204" formatCode="#,##0.00;\ \-#,##0.00;\ ;"/>
    <numFmt numFmtId="205" formatCode="0.000000E+00;\ഀ"/>
    <numFmt numFmtId="206" formatCode="#,###,###,###"/>
    <numFmt numFmtId="207" formatCode="#,##0.0_р_."/>
    <numFmt numFmtId="208" formatCode="#,##0_р_."/>
    <numFmt numFmtId="209" formatCode="#,##0.00000_ ;[Red]\-#,##0.00000\ "/>
    <numFmt numFmtId="210" formatCode="#,##0_ ;\-#,##0\ "/>
    <numFmt numFmtId="211" formatCode="[$-FC19]d\ mmmm\ yyyy\ &quot;г.&quot;"/>
    <numFmt numFmtId="212" formatCode="#,##0.0_ ;\-#,##0.0\ "/>
    <numFmt numFmtId="213" formatCode="#,##0.000_ ;\-#,##0.000\ "/>
    <numFmt numFmtId="214" formatCode="#,##0.00_ ;\-#,##0.00\ "/>
    <numFmt numFmtId="215" formatCode="#,##0.00000"/>
    <numFmt numFmtId="216" formatCode="#,##0.000000"/>
  </numFmts>
  <fonts count="38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8" borderId="0" applyNumberFormat="0" applyBorder="0" applyAlignment="0" applyProtection="0"/>
    <xf numFmtId="0" fontId="36" fillId="20" borderId="0" applyNumberFormat="0" applyBorder="0" applyAlignment="0" applyProtection="0"/>
    <xf numFmtId="0" fontId="8" fillId="14" borderId="0" applyNumberFormat="0" applyBorder="0" applyAlignment="0" applyProtection="0"/>
    <xf numFmtId="0" fontId="36" fillId="21" borderId="0" applyNumberFormat="0" applyBorder="0" applyAlignment="0" applyProtection="0"/>
    <xf numFmtId="0" fontId="8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24" borderId="0" applyNumberFormat="0" applyBorder="0" applyAlignment="0" applyProtection="0"/>
    <xf numFmtId="0" fontId="37" fillId="25" borderId="0" applyNumberFormat="0" applyBorder="0" applyAlignment="0" applyProtection="0"/>
    <xf numFmtId="0" fontId="9" fillId="16" borderId="0" applyNumberFormat="0" applyBorder="0" applyAlignment="0" applyProtection="0"/>
    <xf numFmtId="0" fontId="37" fillId="26" borderId="0" applyNumberFormat="0" applyBorder="0" applyAlignment="0" applyProtection="0"/>
    <xf numFmtId="0" fontId="9" fillId="18" borderId="0" applyNumberFormat="0" applyBorder="0" applyAlignment="0" applyProtection="0"/>
    <xf numFmtId="0" fontId="37" fillId="27" borderId="0" applyNumberFormat="0" applyBorder="0" applyAlignment="0" applyProtection="0"/>
    <xf numFmtId="0" fontId="9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37" fillId="31" borderId="0" applyNumberFormat="0" applyBorder="0" applyAlignment="0" applyProtection="0"/>
    <xf numFmtId="0" fontId="9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2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9" borderId="8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 locked="0"/>
    </xf>
  </cellStyleXfs>
  <cellXfs count="46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horizontal="left" vertical="justify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30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76" fontId="27" fillId="0" borderId="0" xfId="89" applyNumberFormat="1" applyFont="1" applyAlignment="1">
      <alignment/>
    </xf>
    <xf numFmtId="172" fontId="27" fillId="0" borderId="0" xfId="0" applyNumberFormat="1" applyFont="1" applyAlignment="1">
      <alignment/>
    </xf>
    <xf numFmtId="172" fontId="27" fillId="0" borderId="0" xfId="89" applyNumberFormat="1" applyFont="1" applyAlignment="1">
      <alignment/>
    </xf>
    <xf numFmtId="172" fontId="26" fillId="42" borderId="11" xfId="0" applyNumberFormat="1" applyFont="1" applyFill="1" applyBorder="1" applyAlignment="1">
      <alignment wrapText="1"/>
    </xf>
    <xf numFmtId="172" fontId="26" fillId="42" borderId="11" xfId="0" applyNumberFormat="1" applyFont="1" applyFill="1" applyBorder="1" applyAlignment="1">
      <alignment horizontal="right"/>
    </xf>
    <xf numFmtId="172" fontId="33" fillId="42" borderId="11" xfId="0" applyNumberFormat="1" applyFont="1" applyFill="1" applyBorder="1" applyAlignment="1">
      <alignment wrapText="1"/>
    </xf>
    <xf numFmtId="0" fontId="31" fillId="42" borderId="11" xfId="0" applyFont="1" applyFill="1" applyBorder="1" applyAlignment="1">
      <alignment wrapText="1"/>
    </xf>
    <xf numFmtId="0" fontId="27" fillId="42" borderId="11" xfId="0" applyFont="1" applyFill="1" applyBorder="1" applyAlignment="1">
      <alignment wrapText="1"/>
    </xf>
    <xf numFmtId="172" fontId="26" fillId="42" borderId="11" xfId="0" applyNumberFormat="1" applyFont="1" applyFill="1" applyBorder="1" applyAlignment="1">
      <alignment horizontal="right" wrapText="1"/>
    </xf>
    <xf numFmtId="0" fontId="31" fillId="42" borderId="11" xfId="0" applyFont="1" applyFill="1" applyBorder="1" applyAlignment="1">
      <alignment vertical="center" wrapText="1"/>
    </xf>
    <xf numFmtId="0" fontId="27" fillId="42" borderId="12" xfId="0" applyFont="1" applyFill="1" applyBorder="1" applyAlignment="1">
      <alignment wrapText="1"/>
    </xf>
    <xf numFmtId="0" fontId="31" fillId="42" borderId="12" xfId="0" applyFont="1" applyFill="1" applyBorder="1" applyAlignment="1">
      <alignment wrapText="1"/>
    </xf>
    <xf numFmtId="172" fontId="33" fillId="42" borderId="11" xfId="0" applyNumberFormat="1" applyFont="1" applyFill="1" applyBorder="1" applyAlignment="1">
      <alignment horizontal="right" wrapText="1"/>
    </xf>
    <xf numFmtId="173" fontId="26" fillId="0" borderId="11" xfId="0" applyNumberFormat="1" applyFont="1" applyFill="1" applyBorder="1" applyAlignment="1">
      <alignment wrapText="1"/>
    </xf>
    <xf numFmtId="173" fontId="26" fillId="0" borderId="11" xfId="0" applyNumberFormat="1" applyFont="1" applyFill="1" applyBorder="1" applyAlignment="1">
      <alignment horizontal="right"/>
    </xf>
    <xf numFmtId="173" fontId="25" fillId="0" borderId="11" xfId="0" applyNumberFormat="1" applyFont="1" applyFill="1" applyBorder="1" applyAlignment="1">
      <alignment wrapText="1"/>
    </xf>
    <xf numFmtId="173" fontId="25" fillId="0" borderId="13" xfId="0" applyNumberFormat="1" applyFont="1" applyFill="1" applyBorder="1" applyAlignment="1">
      <alignment horizontal="left" wrapText="1"/>
    </xf>
    <xf numFmtId="173" fontId="25" fillId="0" borderId="13" xfId="0" applyNumberFormat="1" applyFont="1" applyFill="1" applyBorder="1" applyAlignment="1">
      <alignment wrapText="1"/>
    </xf>
    <xf numFmtId="173" fontId="32" fillId="0" borderId="11" xfId="0" applyNumberFormat="1" applyFont="1" applyFill="1" applyBorder="1" applyAlignment="1">
      <alignment wrapText="1"/>
    </xf>
    <xf numFmtId="173" fontId="33" fillId="0" borderId="11" xfId="0" applyNumberFormat="1" applyFont="1" applyFill="1" applyBorder="1" applyAlignment="1">
      <alignment wrapText="1"/>
    </xf>
    <xf numFmtId="173" fontId="29" fillId="0" borderId="11" xfId="0" applyNumberFormat="1" applyFont="1" applyFill="1" applyBorder="1" applyAlignment="1">
      <alignment wrapText="1"/>
    </xf>
    <xf numFmtId="173" fontId="31" fillId="0" borderId="11" xfId="0" applyNumberFormat="1" applyFont="1" applyFill="1" applyBorder="1" applyAlignment="1">
      <alignment wrapText="1"/>
    </xf>
    <xf numFmtId="173" fontId="27" fillId="0" borderId="11" xfId="0" applyNumberFormat="1" applyFont="1" applyFill="1" applyBorder="1" applyAlignment="1">
      <alignment wrapText="1"/>
    </xf>
    <xf numFmtId="173" fontId="25" fillId="0" borderId="14" xfId="0" applyNumberFormat="1" applyFont="1" applyFill="1" applyBorder="1" applyAlignment="1">
      <alignment horizontal="right" wrapText="1"/>
    </xf>
    <xf numFmtId="173" fontId="25" fillId="0" borderId="15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15" xfId="0" applyFont="1" applyFill="1" applyBorder="1" applyAlignment="1">
      <alignment horizontal="center" vertical="justify" wrapText="1"/>
    </xf>
    <xf numFmtId="173" fontId="25" fillId="0" borderId="13" xfId="0" applyNumberFormat="1" applyFont="1" applyFill="1" applyBorder="1" applyAlignment="1">
      <alignment horizontal="center" wrapText="1"/>
    </xf>
    <xf numFmtId="173" fontId="25" fillId="0" borderId="14" xfId="0" applyNumberFormat="1" applyFont="1" applyFill="1" applyBorder="1" applyAlignment="1">
      <alignment horizontal="center" wrapText="1"/>
    </xf>
    <xf numFmtId="173" fontId="25" fillId="0" borderId="15" xfId="0" applyNumberFormat="1" applyFont="1" applyFill="1" applyBorder="1" applyAlignment="1">
      <alignment horizontal="center" wrapText="1"/>
    </xf>
  </cellXfs>
  <cellStyles count="85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перечис.11" xfId="93"/>
    <cellStyle name="Тысячи_перечис.11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35"/>
  <sheetViews>
    <sheetView tabSelected="1" view="pageBreakPreview" zoomScaleNormal="85" zoomScaleSheetLayoutView="100" zoomScalePageLayoutView="0" workbookViewId="0" topLeftCell="A1">
      <selection activeCell="A47" sqref="A47"/>
    </sheetView>
  </sheetViews>
  <sheetFormatPr defaultColWidth="9.00390625" defaultRowHeight="12.75"/>
  <cols>
    <col min="1" max="1" width="61.00390625" style="8" customWidth="1"/>
    <col min="2" max="2" width="16.125" style="2" customWidth="1"/>
    <col min="3" max="4" width="16.625" style="2" customWidth="1"/>
    <col min="5" max="16384" width="9.125" style="2" customWidth="1"/>
  </cols>
  <sheetData>
    <row r="1" spans="1:4" ht="39.75" customHeight="1">
      <c r="A1" s="39" t="s">
        <v>26</v>
      </c>
      <c r="B1" s="39"/>
      <c r="C1" s="39"/>
      <c r="D1" s="39"/>
    </row>
    <row r="2" spans="1:4" ht="15" customHeight="1">
      <c r="A2" s="9"/>
      <c r="B2" s="9"/>
      <c r="C2" s="9"/>
      <c r="D2" s="10" t="s">
        <v>13</v>
      </c>
    </row>
    <row r="3" spans="1:4" s="13" customFormat="1" ht="24.75" customHeight="1">
      <c r="A3" s="12" t="s">
        <v>1</v>
      </c>
      <c r="B3" s="12" t="s">
        <v>27</v>
      </c>
      <c r="C3" s="12" t="s">
        <v>23</v>
      </c>
      <c r="D3" s="12" t="s">
        <v>28</v>
      </c>
    </row>
    <row r="4" spans="1:4" s="4" customFormat="1" ht="12">
      <c r="A4" s="3">
        <v>1</v>
      </c>
      <c r="B4" s="3">
        <v>2</v>
      </c>
      <c r="C4" s="11">
        <v>3</v>
      </c>
      <c r="D4" s="11">
        <v>4</v>
      </c>
    </row>
    <row r="5" spans="1:4" s="5" customFormat="1" ht="15.75">
      <c r="A5" s="40" t="s">
        <v>14</v>
      </c>
      <c r="B5" s="41"/>
      <c r="C5" s="41"/>
      <c r="D5" s="42"/>
    </row>
    <row r="6" spans="1:4" ht="19.5" customHeight="1">
      <c r="A6" s="27" t="s">
        <v>15</v>
      </c>
      <c r="B6" s="27">
        <v>62586.9</v>
      </c>
      <c r="C6" s="27">
        <v>66555.15</v>
      </c>
      <c r="D6" s="27">
        <v>70771.15</v>
      </c>
    </row>
    <row r="7" spans="1:4" ht="21.75" customHeight="1">
      <c r="A7" s="27" t="s">
        <v>16</v>
      </c>
      <c r="B7" s="27">
        <v>26313.001</v>
      </c>
      <c r="C7" s="28">
        <v>16775.637</v>
      </c>
      <c r="D7" s="28">
        <v>16954.42</v>
      </c>
    </row>
    <row r="8" spans="1:4" s="6" customFormat="1" ht="15.75">
      <c r="A8" s="29" t="s">
        <v>24</v>
      </c>
      <c r="B8" s="29">
        <f>SUM(B6:B7)</f>
        <v>88899.901</v>
      </c>
      <c r="C8" s="29">
        <f>SUM(C6:C7)</f>
        <v>83330.787</v>
      </c>
      <c r="D8" s="29">
        <f>SUM(D6:D7)</f>
        <v>87725.56999999999</v>
      </c>
    </row>
    <row r="9" spans="1:4" s="7" customFormat="1" ht="15.75">
      <c r="A9" s="43"/>
      <c r="B9" s="44"/>
      <c r="C9" s="44"/>
      <c r="D9" s="45"/>
    </row>
    <row r="10" spans="1:4" s="7" customFormat="1" ht="15.75">
      <c r="A10" s="30" t="s">
        <v>25</v>
      </c>
      <c r="B10" s="37">
        <v>88899.901</v>
      </c>
      <c r="C10" s="37">
        <v>83330.787</v>
      </c>
      <c r="D10" s="38">
        <v>87725.57</v>
      </c>
    </row>
    <row r="11" spans="1:4" ht="0.75" customHeight="1">
      <c r="A11" s="27"/>
      <c r="B11" s="27"/>
      <c r="C11" s="27"/>
      <c r="D11" s="27"/>
    </row>
    <row r="12" spans="1:4" ht="0.75" customHeight="1">
      <c r="A12" s="31" t="s">
        <v>12</v>
      </c>
      <c r="B12" s="32">
        <f>SUM(B11:B11)</f>
        <v>0</v>
      </c>
      <c r="C12" s="32">
        <f>SUM(C11:C11)</f>
        <v>0</v>
      </c>
      <c r="D12" s="32">
        <f>SUM(D11:D11)</f>
        <v>0</v>
      </c>
    </row>
    <row r="13" spans="1:4" s="1" customFormat="1" ht="15.75">
      <c r="A13" s="29" t="s">
        <v>2</v>
      </c>
      <c r="B13" s="33">
        <f>B8-B10</f>
        <v>0</v>
      </c>
      <c r="C13" s="33">
        <f>C8-C10</f>
        <v>0</v>
      </c>
      <c r="D13" s="33">
        <f>D8-D10</f>
        <v>0</v>
      </c>
    </row>
    <row r="14" spans="1:4" s="6" customFormat="1" ht="15.75">
      <c r="A14" s="34" t="s">
        <v>3</v>
      </c>
      <c r="B14" s="33">
        <f>B15+B18+B21+B24+B27+B28+B29</f>
        <v>0</v>
      </c>
      <c r="C14" s="33">
        <f>C15+C18+C21+C24+C27+C28+C29</f>
        <v>0</v>
      </c>
      <c r="D14" s="33">
        <f>D15+D18+D21+D24+D27+D28+D29</f>
        <v>0</v>
      </c>
    </row>
    <row r="15" spans="1:4" s="6" customFormat="1" ht="15.75">
      <c r="A15" s="35" t="s">
        <v>10</v>
      </c>
      <c r="B15" s="33">
        <f>B16+B17</f>
        <v>0</v>
      </c>
      <c r="C15" s="33">
        <f>C16+C17</f>
        <v>0</v>
      </c>
      <c r="D15" s="33">
        <f>D16+D17</f>
        <v>0</v>
      </c>
    </row>
    <row r="16" spans="1:4" s="6" customFormat="1" ht="15.75">
      <c r="A16" s="36" t="s">
        <v>18</v>
      </c>
      <c r="B16" s="27">
        <f>-B8</f>
        <v>-88899.901</v>
      </c>
      <c r="C16" s="27">
        <f>-C8</f>
        <v>-83330.787</v>
      </c>
      <c r="D16" s="27">
        <f>-D8</f>
        <v>-87725.56999999999</v>
      </c>
    </row>
    <row r="17" spans="1:4" s="6" customFormat="1" ht="14.25" customHeight="1">
      <c r="A17" s="36" t="s">
        <v>19</v>
      </c>
      <c r="B17" s="27">
        <f>B12+B20+B23+B26+B31+B10</f>
        <v>88899.901</v>
      </c>
      <c r="C17" s="27">
        <f>C12+C20+C23+C26+C31+C10</f>
        <v>83330.787</v>
      </c>
      <c r="D17" s="27">
        <f>D12+D20+D23+D26+D31+D10</f>
        <v>87725.57</v>
      </c>
    </row>
    <row r="18" spans="1:4" ht="1.5" customHeight="1" hidden="1">
      <c r="A18" s="20" t="s">
        <v>5</v>
      </c>
      <c r="B18" s="19">
        <f>B19-B20</f>
        <v>0</v>
      </c>
      <c r="C18" s="19">
        <f>C19-C20</f>
        <v>0</v>
      </c>
      <c r="D18" s="19">
        <f>D19-D20</f>
        <v>0</v>
      </c>
    </row>
    <row r="19" spans="1:4" ht="15.75" hidden="1">
      <c r="A19" s="21" t="s">
        <v>6</v>
      </c>
      <c r="B19" s="22"/>
      <c r="C19" s="18"/>
      <c r="D19" s="18"/>
    </row>
    <row r="20" spans="1:4" ht="15.75" hidden="1">
      <c r="A20" s="21" t="s">
        <v>7</v>
      </c>
      <c r="B20" s="22"/>
      <c r="C20" s="18"/>
      <c r="D20" s="18"/>
    </row>
    <row r="21" spans="1:4" ht="2.25" customHeight="1" hidden="1">
      <c r="A21" s="23" t="s">
        <v>0</v>
      </c>
      <c r="B21" s="19">
        <f>B22-B23</f>
        <v>0</v>
      </c>
      <c r="C21" s="19">
        <f>C22-C23</f>
        <v>0</v>
      </c>
      <c r="D21" s="19">
        <f>D22-D23</f>
        <v>0</v>
      </c>
    </row>
    <row r="22" spans="1:4" ht="15.75" hidden="1">
      <c r="A22" s="21" t="s">
        <v>4</v>
      </c>
      <c r="B22" s="17"/>
      <c r="C22" s="18"/>
      <c r="D22" s="18"/>
    </row>
    <row r="23" spans="1:4" ht="15.75" hidden="1">
      <c r="A23" s="24" t="s">
        <v>8</v>
      </c>
      <c r="B23" s="17"/>
      <c r="C23" s="18"/>
      <c r="D23" s="18"/>
    </row>
    <row r="24" spans="1:4" ht="26.25" hidden="1">
      <c r="A24" s="20" t="s">
        <v>20</v>
      </c>
      <c r="B24" s="17">
        <f>B25-B26</f>
        <v>0</v>
      </c>
      <c r="C24" s="17">
        <f>C25-C26</f>
        <v>0</v>
      </c>
      <c r="D24" s="17">
        <f>D25-D26</f>
        <v>0</v>
      </c>
    </row>
    <row r="25" spans="1:4" ht="15.75" hidden="1">
      <c r="A25" s="21" t="s">
        <v>4</v>
      </c>
      <c r="B25" s="17"/>
      <c r="C25" s="18"/>
      <c r="D25" s="18"/>
    </row>
    <row r="26" spans="1:4" ht="17.25" customHeight="1" hidden="1">
      <c r="A26" s="24" t="s">
        <v>8</v>
      </c>
      <c r="B26" s="17"/>
      <c r="C26" s="18"/>
      <c r="D26" s="18"/>
    </row>
    <row r="27" spans="1:4" ht="51.75" hidden="1">
      <c r="A27" s="25" t="s">
        <v>21</v>
      </c>
      <c r="B27" s="17"/>
      <c r="C27" s="18"/>
      <c r="D27" s="18"/>
    </row>
    <row r="28" spans="1:4" s="6" customFormat="1" ht="25.5" hidden="1">
      <c r="A28" s="23" t="s">
        <v>17</v>
      </c>
      <c r="B28" s="17"/>
      <c r="C28" s="18">
        <v>0</v>
      </c>
      <c r="D28" s="18">
        <v>0</v>
      </c>
    </row>
    <row r="29" spans="1:4" ht="15.75" hidden="1">
      <c r="A29" s="20" t="s">
        <v>22</v>
      </c>
      <c r="B29" s="26">
        <f>B30-B31</f>
        <v>0</v>
      </c>
      <c r="C29" s="26">
        <f>C30-C31</f>
        <v>0</v>
      </c>
      <c r="D29" s="26">
        <f>D30-D31</f>
        <v>0</v>
      </c>
    </row>
    <row r="30" spans="1:4" ht="15.75" hidden="1">
      <c r="A30" s="21" t="s">
        <v>9</v>
      </c>
      <c r="B30" s="22"/>
      <c r="C30" s="18"/>
      <c r="D30" s="18"/>
    </row>
    <row r="31" spans="1:4" ht="15.75" hidden="1">
      <c r="A31" s="21" t="s">
        <v>11</v>
      </c>
      <c r="B31" s="22"/>
      <c r="C31" s="18"/>
      <c r="D31" s="18"/>
    </row>
    <row r="33" spans="2:4" ht="12.75">
      <c r="B33" s="16"/>
      <c r="C33" s="14"/>
      <c r="D33" s="14"/>
    </row>
    <row r="34" ht="12.75">
      <c r="B34" s="15"/>
    </row>
    <row r="35" ht="12.75">
      <c r="B35" s="15"/>
    </row>
  </sheetData>
  <sheetProtection/>
  <mergeCells count="3">
    <mergeCell ref="A1:D1"/>
    <mergeCell ref="A5:D5"/>
    <mergeCell ref="A9:D9"/>
  </mergeCells>
  <printOptions/>
  <pageMargins left="0.7480314960629921" right="0.3937007874015748" top="0.56" bottom="0.31496062992125984" header="0.29" footer="0.1968503937007874"/>
  <pageSetup firstPageNumber="1387" useFirstPageNumber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Салюкова Елена Андреевна</cp:lastModifiedBy>
  <cp:lastPrinted>2021-11-12T10:34:04Z</cp:lastPrinted>
  <dcterms:created xsi:type="dcterms:W3CDTF">2007-10-11T06:56:19Z</dcterms:created>
  <dcterms:modified xsi:type="dcterms:W3CDTF">2023-11-08T08:00:35Z</dcterms:modified>
  <cp:category/>
  <cp:version/>
  <cp:contentType/>
  <cp:contentStatus/>
</cp:coreProperties>
</file>